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2019-2020'!$C$3:$AA$81</definedName>
  </definedNames>
  <calcPr fullCalcOnLoad="1"/>
</workbook>
</file>

<file path=xl/sharedStrings.xml><?xml version="1.0" encoding="utf-8"?>
<sst xmlns="http://schemas.openxmlformats.org/spreadsheetml/2006/main" count="388" uniqueCount="88">
  <si>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</si>
  <si>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</si>
  <si>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</si>
  <si>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</si>
  <si>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</si>
  <si>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</si>
  <si>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</si>
  <si>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</si>
  <si>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</si>
  <si>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</si>
  <si>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</si>
  <si>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</si>
  <si>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</si>
  <si>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</si>
  <si>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</si>
  <si>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</si>
  <si>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</si>
  <si>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</si>
  <si>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</si>
  <si>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</si>
  <si>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</si>
  <si>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</si>
  <si>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</si>
  <si>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</si>
  <si>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</si>
  <si>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</si>
  <si>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</si>
  <si>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</si>
  <si>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</si>
  <si>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</si>
  <si>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</si>
  <si>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</si>
  <si>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</si>
  <si>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</si>
  <si>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</si>
  <si>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</si>
  <si>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</si>
  <si>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</si>
  <si>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</si>
  <si>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</si>
  <si>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</si>
  <si>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</si>
  <si>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</si>
  <si>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</si>
  <si>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</si>
  <si>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</si>
  <si>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</si>
  <si>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</si>
  <si>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</si>
  <si>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</si>
  <si>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</si>
  <si>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</si>
  <si>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</si>
  <si>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</si>
  <si>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</si>
  <si>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</si>
  <si>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</si>
  <si>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</si>
  <si>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</si>
  <si>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</si>
  <si>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</si>
  <si>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</si>
  <si>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</si>
  <si>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</si>
  <si>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</si>
  <si>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</si>
  <si>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</si>
  <si>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</si>
  <si>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</si>
  <si>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</si>
  <si>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</si>
  <si>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</si>
  <si>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</si>
  <si>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</si>
  <si>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</si>
  <si>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</si>
  <si>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</si>
  <si>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</si>
  <si>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</si>
  <si>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</si>
  <si>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</si>
  <si>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</si>
  <si>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</si>
  <si>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</si>
  <si>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</si>
  <si>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</si>
  <si>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OCT 20 - SET 20</t>
  </si>
  <si>
    <t>OCTUBRE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</si>
</sst>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 horizontal="center"/>
    </xf>
    <xf numFmtId="0" fontId="24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17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2" fontId="24" fillId="33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1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3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17" fontId="24" fillId="33" borderId="0" xfId="0" applyNumberFormat="1" applyFont="1" applyFill="1" applyAlignment="1" quotePrefix="1">
      <alignment/>
    </xf>
    <xf numFmtId="17" fontId="28" fillId="33" borderId="0" xfId="0" applyNumberFormat="1" applyFont="1" applyFill="1" applyBorder="1" applyAlignment="1" quotePrefix="1">
      <alignment/>
    </xf>
    <xf numFmtId="17" fontId="24" fillId="33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 wrapText="1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17" fontId="29" fillId="33" borderId="0" xfId="0" applyNumberFormat="1" applyFont="1" applyFill="1" applyBorder="1" applyAlignment="1">
      <alignment horizontal="center"/>
    </xf>
    <xf numFmtId="17" fontId="30" fillId="33" borderId="0" xfId="0" applyNumberFormat="1" applyFont="1" applyFill="1" applyAlignment="1" quotePrefix="1">
      <alignment horizontal="center"/>
    </xf>
    <xf numFmtId="2" fontId="30" fillId="33" borderId="0" xfId="0" applyNumberFormat="1" applyFont="1" applyFill="1" applyAlignment="1" quotePrefix="1">
      <alignment horizontal="center"/>
    </xf>
    <xf numFmtId="17" fontId="29" fillId="33" borderId="0" xfId="0" applyNumberFormat="1" applyFont="1" applyFill="1" applyAlignment="1">
      <alignment horizontal="center"/>
    </xf>
    <xf numFmtId="3" fontId="29" fillId="34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 quotePrefix="1">
      <alignment horizontal="center"/>
    </xf>
    <xf numFmtId="3" fontId="29" fillId="33" borderId="12" xfId="0" applyNumberFormat="1" applyFont="1" applyFill="1" applyBorder="1" applyAlignment="1">
      <alignment horizontal="center"/>
    </xf>
    <xf numFmtId="1" fontId="29" fillId="33" borderId="12" xfId="0" applyNumberFormat="1" applyFont="1" applyFill="1" applyBorder="1" applyAlignment="1">
      <alignment horizontal="center"/>
    </xf>
    <xf numFmtId="3" fontId="29" fillId="33" borderId="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3" fontId="29" fillId="36" borderId="12" xfId="0" applyNumberFormat="1" applyFont="1" applyFill="1" applyBorder="1" applyAlignment="1">
      <alignment vertical="center"/>
    </xf>
    <xf numFmtId="3" fontId="29" fillId="36" borderId="12" xfId="0" applyNumberFormat="1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3" fontId="29" fillId="12" borderId="12" xfId="0" applyNumberFormat="1" applyFont="1" applyFill="1" applyBorder="1" applyAlignment="1">
      <alignment vertical="center"/>
    </xf>
    <xf numFmtId="3" fontId="29" fillId="12" borderId="12" xfId="0" applyNumberFormat="1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9" fillId="34" borderId="12" xfId="0" applyNumberFormat="1" applyFont="1" applyFill="1" applyBorder="1" applyAlignment="1">
      <alignment vertical="center"/>
    </xf>
    <xf numFmtId="0" fontId="25" fillId="10" borderId="2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/>
    </xf>
    <xf numFmtId="1" fontId="29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3" fontId="29" fillId="33" borderId="0" xfId="0" applyNumberFormat="1" applyFont="1" applyFill="1" applyAlignment="1">
      <alignment/>
    </xf>
    <xf numFmtId="0" fontId="29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33" fillId="38" borderId="12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/>
    </xf>
    <xf numFmtId="3" fontId="33" fillId="8" borderId="12" xfId="0" applyNumberFormat="1" applyFont="1" applyFill="1" applyBorder="1" applyAlignment="1">
      <alignment vertical="center"/>
    </xf>
    <xf numFmtId="3" fontId="33" fillId="8" borderId="12" xfId="0" applyNumberFormat="1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vertical="center"/>
    </xf>
    <xf numFmtId="0" fontId="29" fillId="33" borderId="12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/>
    </xf>
    <xf numFmtId="49" fontId="36" fillId="33" borderId="0" xfId="0" applyNumberFormat="1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  <xf numFmtId="0" fontId="29" fillId="33" borderId="12" xfId="0" applyFont="1" applyFill="1" applyBorder="1" applyAlignment="1">
      <alignment horizontal="left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0" fontId="33" fillId="38" borderId="22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33" fillId="38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097348"/>
        <c:axId val="4005221"/>
      </c:area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875"/>
          <c:y val="-0.01"/>
        </c:manualLayout>
      </c:layout>
      <c:spPr>
        <a:noFill/>
        <a:ln w="3175">
          <a:noFill/>
        </a:ln>
      </c:spPr>
    </c:title>
    <c:view3D>
      <c:rotX val="0"/>
      <c:hPercent val="41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8025"/>
          <c:w val="0.955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36046990"/>
        <c:axId val="55987455"/>
      </c:bar3DChart>
      <c:dateAx>
        <c:axId val="36046990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9874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98745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4"/>
              <c:y val="-0.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604699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125048"/>
        <c:axId val="38689977"/>
      </c:area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875"/>
          <c:y val="-0.01"/>
        </c:manualLayout>
      </c:layout>
      <c:spPr>
        <a:noFill/>
        <a:ln w="3175">
          <a:noFill/>
        </a:ln>
      </c:spPr>
    </c:title>
    <c:view3D>
      <c:rotX val="0"/>
      <c:hPercent val="41"/>
      <c:rotY val="0"/>
      <c:depthPercent val="100"/>
      <c:rAngAx val="1"/>
    </c:view3D>
    <c:plotArea>
      <c:layout>
        <c:manualLayout>
          <c:xMode val="edge"/>
          <c:yMode val="edge"/>
          <c:x val="0.019"/>
          <c:y val="0.17425"/>
          <c:w val="0.948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2019-2020'!$N$1:$Z$1</c:f>
              <c:strCache/>
            </c:strRef>
          </c:cat>
          <c:val>
            <c:numRef>
              <c:f>' GAS 2019-2020'!$N$33:$Z$33</c:f>
              <c:numCache/>
            </c:numRef>
          </c:val>
          <c:shape val="cylinder"/>
        </c:ser>
        <c:shape val="cylinder"/>
        <c:axId val="12665474"/>
        <c:axId val="46880403"/>
      </c:bar3DChart>
      <c:dateAx>
        <c:axId val="12665474"/>
        <c:scaling>
          <c:orientation val="minMax"/>
          <c:max val="44105"/>
          <c:min val="43739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8804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880403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4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152400</xdr:rowOff>
    </xdr:to>
    <xdr:graphicFrame>
      <xdr:nvGraphicFramePr>
        <xdr:cNvPr id="2" name="Chart 1026"/>
        <xdr:cNvGraphicFramePr/>
      </xdr:nvGraphicFramePr>
      <xdr:xfrm>
        <a:off x="0" y="5819775"/>
        <a:ext cx="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5757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89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086600"/>
        <a:ext cx="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6959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143750"/>
        <a:ext cx="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295275</xdr:colOff>
      <xdr:row>35</xdr:row>
      <xdr:rowOff>76200</xdr:rowOff>
    </xdr:from>
    <xdr:to>
      <xdr:col>24</xdr:col>
      <xdr:colOff>400050</xdr:colOff>
      <xdr:row>75</xdr:row>
      <xdr:rowOff>142875</xdr:rowOff>
    </xdr:to>
    <xdr:graphicFrame>
      <xdr:nvGraphicFramePr>
        <xdr:cNvPr id="4" name="3 Gráfico"/>
        <xdr:cNvGraphicFramePr/>
      </xdr:nvGraphicFramePr>
      <xdr:xfrm>
        <a:off x="2647950" y="7219950"/>
        <a:ext cx="12944475" cy="679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99" customFormat="1" ht="20.25" customHeight="1">
      <c r="A3" s="39" t="s">
        <v>35</v>
      </c>
      <c r="B3" s="39"/>
      <c r="C3" s="99" t="s">
        <v>76</v>
      </c>
    </row>
    <row r="4" spans="1:3" s="100" customFormat="1" ht="20.25" customHeight="1">
      <c r="A4" s="40" t="s">
        <v>74</v>
      </c>
      <c r="B4" s="40"/>
      <c r="C4" s="100" t="s">
        <v>84</v>
      </c>
    </row>
    <row r="5" spans="1:3" s="99" customFormat="1" ht="23.25" customHeight="1">
      <c r="A5" s="39" t="s">
        <v>27</v>
      </c>
      <c r="B5" s="39"/>
      <c r="C5" s="99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111">
        <v>2019</v>
      </c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3"/>
      <c r="IR8" s="111">
        <v>2020</v>
      </c>
      <c r="IS8" s="112"/>
      <c r="IT8" s="112"/>
      <c r="IU8" s="113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1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25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3.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3.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3.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3.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3.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3.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3.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3.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3.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3.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3.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3.5">
      <c r="C50" s="9"/>
    </row>
    <row r="51" ht="13.5">
      <c r="C51" s="9"/>
    </row>
    <row r="52" ht="13.5">
      <c r="C52" s="9"/>
    </row>
    <row r="53" ht="13.5">
      <c r="C53" s="9"/>
    </row>
    <row r="54" ht="13.5">
      <c r="C54" s="9"/>
    </row>
    <row r="55" ht="13.5">
      <c r="C55" s="9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  <row r="63" ht="13.5">
      <c r="BO63" s="18"/>
    </row>
    <row r="64" spans="3:70" ht="13.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3.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3.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3.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3.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3.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IF8:IQ8"/>
    <mergeCell ref="IR8:IU8"/>
    <mergeCell ref="C5:IV5"/>
    <mergeCell ref="C4:IV4"/>
    <mergeCell ref="C3:IV3"/>
    <mergeCell ref="C24:C25"/>
    <mergeCell ref="GJ8:GU8"/>
    <mergeCell ref="C8:D8"/>
    <mergeCell ref="HF8:HG8"/>
    <mergeCell ref="HH8:HS8"/>
    <mergeCell ref="HT8:IE8"/>
    <mergeCell ref="FX8:GI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90"/>
  <sheetViews>
    <sheetView showGridLines="0" tabSelected="1" view="pageBreakPreview" zoomScale="70" zoomScaleNormal="60" zoomScaleSheetLayoutView="70" zoomScalePageLayoutView="0" workbookViewId="0" topLeftCell="C1">
      <pane xSplit="6" ySplit="9" topLeftCell="N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C3" sqref="C3:AA3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3" width="19.140625" style="1" hidden="1" customWidth="1"/>
    <col min="14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5.57421875" style="1" customWidth="1"/>
    <col min="26" max="26" width="16.28125" style="1" customWidth="1"/>
    <col min="27" max="27" width="17.57421875" style="1" customWidth="1"/>
    <col min="28" max="16384" width="15.421875" style="1" customWidth="1"/>
  </cols>
  <sheetData>
    <row r="1" spans="1:26" ht="13.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</row>
    <row r="3" spans="1:27" s="97" customFormat="1" ht="20.25" customHeight="1">
      <c r="A3" s="39" t="s">
        <v>35</v>
      </c>
      <c r="B3" s="39"/>
      <c r="C3" s="99" t="s">
        <v>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s="98" customFormat="1" ht="20.25" customHeight="1">
      <c r="A4" s="40" t="s">
        <v>74</v>
      </c>
      <c r="B4" s="40"/>
      <c r="C4" s="100" t="s">
        <v>87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s="97" customFormat="1" ht="23.25" customHeight="1">
      <c r="A5" s="39" t="s">
        <v>27</v>
      </c>
      <c r="B5" s="39"/>
      <c r="C5" s="99" t="s">
        <v>78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4" s="11" customFormat="1" ht="7.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6" s="11" customFormat="1" ht="27" customHeight="1" thickBot="1">
      <c r="C8" s="103"/>
      <c r="D8" s="104"/>
      <c r="E8" s="111">
        <v>2019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11">
        <v>2020</v>
      </c>
      <c r="R8" s="112"/>
      <c r="S8" s="112"/>
      <c r="T8" s="112"/>
      <c r="U8" s="112"/>
      <c r="V8" s="112"/>
      <c r="W8" s="112"/>
      <c r="X8" s="112"/>
      <c r="Y8" s="112"/>
      <c r="Z8" s="113"/>
    </row>
    <row r="9" spans="1:27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86</v>
      </c>
    </row>
    <row r="10" spans="1:27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v>3490</v>
      </c>
      <c r="Z10" s="22">
        <v>3475.4194</v>
      </c>
      <c r="AA10" s="22">
        <f aca="true" t="shared" si="0" ref="AA10:AA33">+Z10-Y10</f>
        <v>-14.580599999999777</v>
      </c>
    </row>
    <row r="11" spans="1:27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v>1256.2167</v>
      </c>
      <c r="Z11" s="22">
        <v>1833.5971</v>
      </c>
      <c r="AA11" s="22">
        <f t="shared" si="0"/>
        <v>577.3804</v>
      </c>
    </row>
    <row r="12" spans="1:27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f t="shared" si="0"/>
        <v>0</v>
      </c>
    </row>
    <row r="13" spans="1:27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>
        <f t="shared" si="0"/>
        <v>0</v>
      </c>
    </row>
    <row r="14" spans="1:27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>
        <f t="shared" si="0"/>
        <v>0</v>
      </c>
    </row>
    <row r="15" spans="1:27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v>942.1805</v>
      </c>
      <c r="Z15" s="22">
        <v>1099.5766</v>
      </c>
      <c r="AA15" s="22">
        <f t="shared" si="0"/>
        <v>157.39610000000005</v>
      </c>
    </row>
    <row r="16" spans="1:27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v>3946.7333</v>
      </c>
      <c r="Z16" s="22">
        <v>2977.129</v>
      </c>
      <c r="AA16" s="22">
        <f t="shared" si="0"/>
        <v>-969.6043</v>
      </c>
    </row>
    <row r="17" spans="1:27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f t="shared" si="0"/>
        <v>0</v>
      </c>
    </row>
    <row r="18" spans="1:27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f t="shared" si="0"/>
        <v>0</v>
      </c>
    </row>
    <row r="19" spans="1:27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v>15516.2667</v>
      </c>
      <c r="Z19" s="22">
        <v>15458.3548</v>
      </c>
      <c r="AA19" s="22">
        <f t="shared" si="0"/>
        <v>-57.91190000000097</v>
      </c>
    </row>
    <row r="20" spans="1:27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v>14227.7162</v>
      </c>
      <c r="Z20" s="22">
        <v>13909.7485</v>
      </c>
      <c r="AA20" s="22">
        <f t="shared" si="0"/>
        <v>-317.96770000000106</v>
      </c>
    </row>
    <row r="21" spans="2:27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>SUM(V10:V20)</f>
        <v>35677.7314</v>
      </c>
      <c r="W21" s="58">
        <f>SUM(W10:W20)</f>
        <v>39094.3049</v>
      </c>
      <c r="X21" s="58">
        <f>SUM(X10:X20)</f>
        <v>37738.8879</v>
      </c>
      <c r="Y21" s="58">
        <f>SUM(Y10:Y20)</f>
        <v>39379.1134</v>
      </c>
      <c r="Z21" s="58">
        <f>SUM(Z10:Z20)</f>
        <v>38753.8254</v>
      </c>
      <c r="AA21" s="58">
        <f t="shared" si="0"/>
        <v>-625.2880000000005</v>
      </c>
    </row>
    <row r="22" spans="1:27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v>5494.0877</v>
      </c>
      <c r="Z22" s="22">
        <v>7278.7938</v>
      </c>
      <c r="AA22" s="22">
        <f t="shared" si="0"/>
        <v>1784.7061000000003</v>
      </c>
    </row>
    <row r="23" spans="2:27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>SUM(V22)</f>
        <v>5805.2752</v>
      </c>
      <c r="W23" s="64">
        <f>SUM(W22)</f>
        <v>5579.0739</v>
      </c>
      <c r="X23" s="64">
        <f>SUM(X22)</f>
        <v>5959.0073</v>
      </c>
      <c r="Y23" s="64">
        <f>SUM(Y22)</f>
        <v>5494.0877</v>
      </c>
      <c r="Z23" s="64">
        <f>SUM(Z22)</f>
        <v>7278.7938</v>
      </c>
      <c r="AA23" s="64">
        <f t="shared" si="0"/>
        <v>1784.7061000000003</v>
      </c>
    </row>
    <row r="24" spans="1:27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v>741504.1117</v>
      </c>
      <c r="Z24" s="22">
        <v>739783.4372</v>
      </c>
      <c r="AA24" s="22">
        <f t="shared" si="0"/>
        <v>-1720.6744999999646</v>
      </c>
    </row>
    <row r="25" spans="1:27" s="13" customFormat="1" ht="20.25" customHeight="1" thickBot="1" thickTop="1">
      <c r="A25" s="65"/>
      <c r="B25" s="66"/>
      <c r="C25" s="101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v>372586.7712</v>
      </c>
      <c r="Z25" s="22">
        <v>304573.8966</v>
      </c>
      <c r="AA25" s="22">
        <f t="shared" si="0"/>
        <v>-68012.87460000004</v>
      </c>
    </row>
    <row r="26" spans="1:27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>
        <f t="shared" si="0"/>
        <v>0</v>
      </c>
    </row>
    <row r="27" spans="1:27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f t="shared" si="0"/>
        <v>0</v>
      </c>
    </row>
    <row r="28" spans="1:27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>
        <f t="shared" si="0"/>
        <v>0</v>
      </c>
    </row>
    <row r="29" spans="1:27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v>183112.7967</v>
      </c>
      <c r="Z29" s="22">
        <v>159857.1008</v>
      </c>
      <c r="AA29" s="22">
        <f t="shared" si="0"/>
        <v>-23255.69590000002</v>
      </c>
    </row>
    <row r="30" spans="1:27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v>899.355</v>
      </c>
      <c r="Z30" s="22">
        <v>4581.2975</v>
      </c>
      <c r="AA30" s="22">
        <f t="shared" si="0"/>
        <v>3681.9424999999997</v>
      </c>
    </row>
    <row r="31" spans="2:27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 aca="true" t="shared" si="4" ref="S31:X31">SUM(S24:S30)</f>
        <v>866263.566</v>
      </c>
      <c r="T31" s="37">
        <f t="shared" si="4"/>
        <v>757330.1494</v>
      </c>
      <c r="U31" s="37">
        <f t="shared" si="4"/>
        <v>811774.3287</v>
      </c>
      <c r="V31" s="37">
        <f t="shared" si="4"/>
        <v>791291.4940000001</v>
      </c>
      <c r="W31" s="37">
        <f t="shared" si="4"/>
        <v>1301428.1148</v>
      </c>
      <c r="X31" s="37">
        <f t="shared" si="4"/>
        <v>1254957.2588</v>
      </c>
      <c r="Y31" s="37">
        <f>SUM(Y24:Y30)</f>
        <v>1298103.0346000001</v>
      </c>
      <c r="Z31" s="37">
        <f>SUM(Z24:Z30)</f>
        <v>1208795.7321000001</v>
      </c>
      <c r="AA31" s="37">
        <f>+Z31-Y31</f>
        <v>-89307.30249999999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7" s="13" customFormat="1" ht="32.25" thickBot="1" thickTop="1">
      <c r="B33" s="73"/>
      <c r="C33" s="88" t="s">
        <v>79</v>
      </c>
      <c r="D33" s="89"/>
      <c r="E33" s="91">
        <f aca="true" t="shared" si="5" ref="E33:T33">+SUM(E21,E23,E31)</f>
        <v>1315946.6183</v>
      </c>
      <c r="F33" s="91">
        <f t="shared" si="5"/>
        <v>1264159.3536999999</v>
      </c>
      <c r="G33" s="91">
        <f t="shared" si="5"/>
        <v>1194725.7081000002</v>
      </c>
      <c r="H33" s="91">
        <f t="shared" si="5"/>
        <v>1119085.7702000001</v>
      </c>
      <c r="I33" s="91">
        <f t="shared" si="5"/>
        <v>1085771.4066</v>
      </c>
      <c r="J33" s="91">
        <f t="shared" si="5"/>
        <v>1121340.8312</v>
      </c>
      <c r="K33" s="91">
        <f t="shared" si="5"/>
        <v>1340583.2341</v>
      </c>
      <c r="L33" s="91">
        <f t="shared" si="5"/>
        <v>1509143.8179000001</v>
      </c>
      <c r="M33" s="91">
        <f t="shared" si="5"/>
        <v>1555961</v>
      </c>
      <c r="N33" s="91">
        <f t="shared" si="5"/>
        <v>1419451.6309</v>
      </c>
      <c r="O33" s="91">
        <f t="shared" si="5"/>
        <v>1418369.9406</v>
      </c>
      <c r="P33" s="91">
        <f t="shared" si="5"/>
        <v>1243898.9653</v>
      </c>
      <c r="Q33" s="91">
        <f t="shared" si="5"/>
        <v>1211720.6915</v>
      </c>
      <c r="R33" s="91">
        <f t="shared" si="5"/>
        <v>1249771.2884000002</v>
      </c>
      <c r="S33" s="91">
        <f t="shared" si="5"/>
        <v>903310.0401999999</v>
      </c>
      <c r="T33" s="91">
        <f t="shared" si="5"/>
        <v>790178.8298</v>
      </c>
      <c r="U33" s="91">
        <f>+SUM(U21,U23,U31)</f>
        <v>845915.2126999999</v>
      </c>
      <c r="V33" s="91">
        <f>+SUM(V21,V23,V31)</f>
        <v>832774.5006</v>
      </c>
      <c r="W33" s="91">
        <f>+SUM(W21,W23,W31)</f>
        <v>1346101.4936000002</v>
      </c>
      <c r="X33" s="91">
        <f>+SUM(X21,X23,X31)</f>
        <v>1298655.1539999999</v>
      </c>
      <c r="Y33" s="91">
        <f>+SUM(Y21,Y23,Y31)</f>
        <v>1342976.2357</v>
      </c>
      <c r="Z33" s="91">
        <f>+SUM(Z21,Z23,Z31)</f>
        <v>1254828.3513000002</v>
      </c>
      <c r="AA33" s="91">
        <f>+Z33-Y33</f>
        <v>-88147.88439999986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3.5">
      <c r="H37" s="3"/>
    </row>
    <row r="50" ht="13.5">
      <c r="C50" s="9"/>
    </row>
    <row r="51" ht="13.5">
      <c r="C51" s="9"/>
    </row>
    <row r="52" ht="13.5">
      <c r="C52" s="9"/>
    </row>
    <row r="53" ht="13.5">
      <c r="C53" s="9"/>
    </row>
    <row r="54" ht="13.5">
      <c r="C54" s="9"/>
    </row>
    <row r="55" ht="13.5">
      <c r="C55" s="9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  <row r="64" spans="3:4" ht="13.5">
      <c r="C64" s="9"/>
      <c r="D64" s="4"/>
    </row>
    <row r="65" spans="3:4" ht="13.5">
      <c r="C65" s="9"/>
      <c r="D65" s="4"/>
    </row>
    <row r="66" spans="3:4" ht="13.5">
      <c r="C66" s="9"/>
      <c r="D66" s="4"/>
    </row>
    <row r="67" spans="3:4" ht="13.5">
      <c r="C67" s="9"/>
      <c r="D67" s="4"/>
    </row>
    <row r="68" spans="1:4" ht="13.5">
      <c r="A68" s="5"/>
      <c r="B68" s="5"/>
      <c r="C68" s="5"/>
      <c r="D68" s="1"/>
    </row>
    <row r="69" spans="1:4" ht="13.5">
      <c r="A69" s="5"/>
      <c r="B69" s="5"/>
      <c r="C69" s="5"/>
      <c r="D69" s="1"/>
    </row>
    <row r="70" spans="1:4" ht="13.5">
      <c r="A70" s="5"/>
      <c r="B70" s="5"/>
      <c r="C70" s="5"/>
      <c r="D70" s="1"/>
    </row>
    <row r="71" spans="1:4" ht="13.5">
      <c r="A71" s="5"/>
      <c r="B71" s="5"/>
      <c r="C71" s="5"/>
      <c r="D71" s="1"/>
    </row>
    <row r="72" spans="1:4" ht="13.5">
      <c r="A72" s="5"/>
      <c r="B72" s="5"/>
      <c r="C72" s="5"/>
      <c r="D72" s="1"/>
    </row>
    <row r="73" spans="1:4" ht="13.5">
      <c r="A73" s="5"/>
      <c r="B73" s="5"/>
      <c r="C73" s="5"/>
      <c r="D73" s="1"/>
    </row>
    <row r="74" spans="1:4" ht="13.5">
      <c r="A74" s="5"/>
      <c r="B74" s="5"/>
      <c r="C74" s="5"/>
      <c r="D74" s="1"/>
    </row>
    <row r="75" spans="1:4" ht="13.5">
      <c r="A75" s="5"/>
      <c r="B75" s="5"/>
      <c r="C75" s="5"/>
      <c r="D75" s="1"/>
    </row>
    <row r="76" spans="1:4" ht="13.5">
      <c r="A76" s="5"/>
      <c r="B76" s="5"/>
      <c r="C76" s="5"/>
      <c r="D76" s="1"/>
    </row>
    <row r="77" spans="1:4" ht="13.5">
      <c r="A77" s="5"/>
      <c r="B77" s="5"/>
      <c r="C77" s="5"/>
      <c r="D77" s="1"/>
    </row>
    <row r="78" spans="1:4" ht="13.5">
      <c r="A78" s="5"/>
      <c r="B78" s="5"/>
      <c r="C78" s="5"/>
      <c r="D78" s="1"/>
    </row>
    <row r="79" spans="1:4" ht="13.5">
      <c r="A79" s="5"/>
      <c r="B79" s="5"/>
      <c r="C79" s="5"/>
      <c r="D79" s="1"/>
    </row>
    <row r="80" spans="1:4" ht="13.5">
      <c r="A80" s="5"/>
      <c r="B80" s="5"/>
      <c r="C80" s="5"/>
      <c r="D80" s="1"/>
    </row>
    <row r="81" spans="1:4" ht="13.5">
      <c r="A81" s="5"/>
      <c r="B81" s="5"/>
      <c r="C81" s="5"/>
      <c r="D81" s="1"/>
    </row>
    <row r="82" spans="1:4" ht="13.5">
      <c r="A82" s="5"/>
      <c r="B82" s="5"/>
      <c r="C82" s="5"/>
      <c r="D82" s="1"/>
    </row>
    <row r="83" spans="1:4" ht="13.5">
      <c r="A83" s="5"/>
      <c r="B83" s="5"/>
      <c r="C83" s="5"/>
      <c r="D83" s="1"/>
    </row>
    <row r="84" spans="1:4" ht="13.5">
      <c r="A84" s="5"/>
      <c r="B84" s="5"/>
      <c r="C84" s="5"/>
      <c r="D84" s="1"/>
    </row>
    <row r="85" spans="1:4" ht="13.5">
      <c r="A85" s="5"/>
      <c r="B85" s="5"/>
      <c r="C85" s="5"/>
      <c r="D85" s="1"/>
    </row>
    <row r="86" spans="1:4" ht="13.5">
      <c r="A86" s="5"/>
      <c r="B86" s="5"/>
      <c r="C86" s="5"/>
      <c r="D86" s="1"/>
    </row>
    <row r="87" spans="1:4" ht="13.5">
      <c r="A87" s="5"/>
      <c r="B87" s="5"/>
      <c r="C87" s="5"/>
      <c r="D87" s="1"/>
    </row>
    <row r="88" spans="1:4" ht="13.5">
      <c r="A88" s="5"/>
      <c r="B88" s="5"/>
      <c r="C88" s="5"/>
      <c r="D88" s="1"/>
    </row>
    <row r="89" spans="1:4" ht="13.5">
      <c r="A89" s="5"/>
      <c r="B89" s="5"/>
      <c r="C89" s="5"/>
      <c r="D89" s="1"/>
    </row>
    <row r="90" spans="1:4" ht="13.5">
      <c r="A90" s="5"/>
      <c r="B90" s="5"/>
      <c r="C90" s="5"/>
      <c r="D90" s="1"/>
    </row>
  </sheetData>
  <sheetProtection/>
  <mergeCells count="7">
    <mergeCell ref="C3:AA3"/>
    <mergeCell ref="C24:C25"/>
    <mergeCell ref="C8:D8"/>
    <mergeCell ref="E8:P8"/>
    <mergeCell ref="Q8:Z8"/>
    <mergeCell ref="C5:AA5"/>
    <mergeCell ref="C4:AA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6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2020-09-15T15:04:37Z</cp:lastPrinted>
  <dcterms:created xsi:type="dcterms:W3CDTF">1997-07-01T22:48:52Z</dcterms:created>
  <dcterms:modified xsi:type="dcterms:W3CDTF">2020-11-14T02:10:51Z</dcterms:modified>
  <cp:category/>
  <cp:version/>
  <cp:contentType/>
  <cp:contentStatus/>
</cp:coreProperties>
</file>